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muranaoto/Desktop/"/>
    </mc:Choice>
  </mc:AlternateContent>
  <xr:revisionPtr revIDLastSave="0" documentId="13_ncr:1_{546C9CD3-3877-4846-84C5-DF97C0660511}" xr6:coauthVersionLast="47" xr6:coauthVersionMax="47" xr10:uidLastSave="{00000000-0000-0000-0000-000000000000}"/>
  <bookViews>
    <workbookView xWindow="640" yWindow="820" windowWidth="27900" windowHeight="15920" xr2:uid="{94783AB2-79FC-5747-A3BE-252D90A2D6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E12" i="1"/>
  <c r="D12" i="1"/>
  <c r="C12" i="1"/>
  <c r="E10" i="1"/>
  <c r="D10" i="1"/>
  <c r="C10" i="1"/>
  <c r="A12" i="1"/>
  <c r="B12" i="1"/>
  <c r="F12" i="1"/>
  <c r="F10" i="1"/>
  <c r="B10" i="1"/>
</calcChain>
</file>

<file path=xl/sharedStrings.xml><?xml version="1.0" encoding="utf-8"?>
<sst xmlns="http://schemas.openxmlformats.org/spreadsheetml/2006/main" count="28" uniqueCount="28">
  <si>
    <t>←の色で塗りつぶされている部分を編集してください。</t>
    <rPh sb="2" eb="3">
      <t>イロ</t>
    </rPh>
    <rPh sb="4" eb="5">
      <t>ヌ</t>
    </rPh>
    <rPh sb="13" eb="15">
      <t>ブブン</t>
    </rPh>
    <rPh sb="16" eb="18">
      <t>ヘンシュウ</t>
    </rPh>
    <phoneticPr fontId="2"/>
  </si>
  <si>
    <t>申込責任者名</t>
    <rPh sb="0" eb="5">
      <t>モウシコミセキニンシャ</t>
    </rPh>
    <rPh sb="5" eb="6">
      <t>メイ</t>
    </rPh>
    <phoneticPr fontId="2"/>
  </si>
  <si>
    <t>所属名</t>
    <rPh sb="0" eb="3">
      <t>ショゾクメイ</t>
    </rPh>
    <phoneticPr fontId="2"/>
  </si>
  <si>
    <t>電話番号</t>
    <rPh sb="0" eb="4">
      <t>デンワバンゴウ</t>
    </rPh>
    <phoneticPr fontId="2"/>
  </si>
  <si>
    <t>領収書</t>
    <rPh sb="0" eb="3">
      <t>リョウシュウショ</t>
    </rPh>
    <phoneticPr fontId="2"/>
  </si>
  <si>
    <t>領収書宛名</t>
    <rPh sb="0" eb="5">
      <t>リョウシュウショアテナ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</si>
  <si>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</si>
  <si>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</si>
  <si>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実力順</t>
    <rPh sb="0" eb="3">
      <t>ジテゥ</t>
    </rPh>
    <phoneticPr fontId="2"/>
  </si>
  <si>
    <t>戦績等</t>
    <rPh sb="0" eb="2">
      <t>センセキ</t>
    </rPh>
    <rPh sb="2" eb="3">
      <t xml:space="preserve">ナド </t>
    </rPh>
    <phoneticPr fontId="2"/>
  </si>
  <si>
    <t>種目</t>
    <rPh sb="0" eb="1">
      <t>シュモク</t>
    </rPh>
    <phoneticPr fontId="2"/>
  </si>
  <si>
    <t>第６９回朝霞市民総合スポーツ大会（卓球の部）</t>
    <rPh sb="0" eb="1">
      <t>ダイ6</t>
    </rPh>
    <rPh sb="4" eb="10">
      <t>アサ</t>
    </rPh>
    <rPh sb="17" eb="19">
      <t>タッキュウ</t>
    </rPh>
    <rPh sb="20" eb="21">
      <t xml:space="preserve">ブ </t>
    </rPh>
    <phoneticPr fontId="2"/>
  </si>
  <si>
    <t>※記入欄が足りない場合は、26人目以降を改めてお申し込みください。</t>
    <rPh sb="1" eb="4">
      <t>キニュウ</t>
    </rPh>
    <rPh sb="15" eb="17">
      <t xml:space="preserve">ニン </t>
    </rPh>
    <rPh sb="17" eb="19">
      <t>イコウ</t>
    </rPh>
    <rPh sb="20" eb="21">
      <t>アラタメ</t>
    </rPh>
    <phoneticPr fontId="2"/>
  </si>
  <si>
    <t>男子一般</t>
    <rPh sb="0" eb="4">
      <t>ダンセィ</t>
    </rPh>
    <phoneticPr fontId="2"/>
  </si>
  <si>
    <t>男子40代</t>
    <rPh sb="0" eb="2">
      <t>ダンセィ</t>
    </rPh>
    <phoneticPr fontId="2"/>
  </si>
  <si>
    <t>男子50代</t>
    <rPh sb="0" eb="2">
      <t>ダンセィ</t>
    </rPh>
    <phoneticPr fontId="2"/>
  </si>
  <si>
    <t>男子60代</t>
    <rPh sb="0" eb="2">
      <t>ダンセィ</t>
    </rPh>
    <phoneticPr fontId="2"/>
  </si>
  <si>
    <t>男子中学生</t>
    <rPh sb="0" eb="5">
      <t>ダンセィ</t>
    </rPh>
    <phoneticPr fontId="2"/>
  </si>
  <si>
    <t>女子一般</t>
    <rPh sb="0" eb="4">
      <t>ジョセィ</t>
    </rPh>
    <phoneticPr fontId="2"/>
  </si>
  <si>
    <t>女子40代</t>
    <rPh sb="0" eb="2">
      <t>ジョセィ</t>
    </rPh>
    <phoneticPr fontId="2"/>
  </si>
  <si>
    <t>女子50代</t>
    <rPh sb="0" eb="2">
      <t>ジョセィ</t>
    </rPh>
    <phoneticPr fontId="2"/>
  </si>
  <si>
    <t>女子60代</t>
    <rPh sb="0" eb="2">
      <t>ジョセィ</t>
    </rPh>
    <phoneticPr fontId="2"/>
  </si>
  <si>
    <t>女子中学生</t>
    <rPh sb="0" eb="5">
      <t>ジョセィ</t>
    </rPh>
    <phoneticPr fontId="2"/>
  </si>
  <si>
    <t>参加費</t>
    <rPh sb="0" eb="1">
      <t>サンカ</t>
    </rPh>
    <phoneticPr fontId="2"/>
  </si>
  <si>
    <t>参加者数</t>
    <rPh sb="0" eb="4">
      <t>サンカ</t>
    </rPh>
    <phoneticPr fontId="2"/>
  </si>
  <si>
    <t>小学生</t>
    <rPh sb="0" eb="3">
      <t>ショウ</t>
    </rPh>
    <phoneticPr fontId="2"/>
  </si>
  <si>
    <t>円</t>
    <rPh sb="0" eb="1">
      <t>エn</t>
    </rPh>
    <phoneticPr fontId="2"/>
  </si>
  <si>
    <t>区分</t>
    <rPh sb="0" eb="2">
      <t>クブn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</si>
</sst>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2" borderId="9" xfId="0" applyFill="1" applyBorder="1">
      <alignment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5C10D-1702-A944-AA6B-3FDDE3F0D51D}">
  <dimension ref="A1:F41"/>
  <sheetViews>
    <sheetView tabSelected="1" workbookViewId="0">
      <selection activeCell="B14" sqref="B14"/>
    </sheetView>
  </sheetViews>
  <sheetFormatPr baseColWidth="10" defaultRowHeight="20"/>
  <sheetData>
    <row r="1" spans="1:6" ht="24">
      <c r="A1" s="20" t="s">
        <v>11</v>
      </c>
      <c r="B1" s="20"/>
      <c r="C1" s="20"/>
      <c r="D1" s="20"/>
      <c r="E1" s="20"/>
      <c r="F1" s="20"/>
    </row>
    <row r="2" spans="1:6">
      <c r="A2" s="1"/>
      <c r="B2" s="1"/>
      <c r="C2" s="1"/>
      <c r="D2" s="1"/>
      <c r="E2" s="1"/>
      <c r="F2" s="1"/>
    </row>
    <row r="3" spans="1:6">
      <c r="A3" s="2"/>
      <c r="B3" s="2"/>
      <c r="C3" s="3" t="s">
        <v>0</v>
      </c>
      <c r="D3" s="1"/>
      <c r="E3" s="1"/>
      <c r="F3" s="1"/>
    </row>
    <row r="4" spans="1:6">
      <c r="A4" s="1"/>
      <c r="B4" s="1"/>
      <c r="C4" s="3"/>
      <c r="D4" s="1"/>
      <c r="E4" s="1"/>
      <c r="F4" s="1"/>
    </row>
    <row r="5" spans="1:6">
      <c r="A5" s="4" t="s">
        <v>1</v>
      </c>
      <c r="B5" s="24"/>
      <c r="C5" s="25"/>
      <c r="D5" s="25"/>
      <c r="E5" s="25"/>
      <c r="F5" s="26"/>
    </row>
    <row r="6" spans="1:6">
      <c r="A6" s="4" t="s">
        <v>2</v>
      </c>
      <c r="B6" s="24"/>
      <c r="C6" s="25"/>
      <c r="D6" s="25"/>
      <c r="E6" s="25"/>
      <c r="F6" s="26"/>
    </row>
    <row r="7" spans="1:6">
      <c r="A7" s="4" t="s">
        <v>3</v>
      </c>
      <c r="B7" s="24"/>
      <c r="C7" s="25"/>
      <c r="D7" s="25"/>
      <c r="E7" s="25"/>
      <c r="F7" s="26"/>
    </row>
    <row r="8" spans="1:6">
      <c r="A8" s="4" t="s">
        <v>4</v>
      </c>
      <c r="B8" s="8"/>
      <c r="C8" s="17" t="s">
        <v>5</v>
      </c>
      <c r="D8" s="27"/>
      <c r="E8" s="27"/>
      <c r="F8" s="28"/>
    </row>
    <row r="9" spans="1:6" hidden="1">
      <c r="A9" s="1" t="s">
        <v>24</v>
      </c>
      <c r="B9" s="10" t="s">
        <v>13</v>
      </c>
      <c r="C9" s="12" t="s">
        <v>14</v>
      </c>
      <c r="D9" s="10" t="s">
        <v>15</v>
      </c>
      <c r="E9" s="10" t="s">
        <v>16</v>
      </c>
      <c r="F9" s="10" t="s">
        <v>17</v>
      </c>
    </row>
    <row r="10" spans="1:6" hidden="1">
      <c r="A10" s="1"/>
      <c r="B10" s="11">
        <f>COUNTIF(B16:B40,"男子一般シングルス")</f>
        <v>0</v>
      </c>
      <c r="C10" s="13">
        <f>COUNTIF(B16:B40,"男子40歳以上シングルス")</f>
        <v>0</v>
      </c>
      <c r="D10" s="11">
        <f>COUNTIF(B16:B40,"男子50歳以上シングルス")</f>
        <v>0</v>
      </c>
      <c r="E10" s="11">
        <f>COUNTIF(B16:B40,"男子60歳以上シングルス")</f>
        <v>0</v>
      </c>
      <c r="F10" s="11">
        <f>COUNTIF(B16:B40,"男子中学生")</f>
        <v>0</v>
      </c>
    </row>
    <row r="11" spans="1:6" hidden="1">
      <c r="A11" s="1" t="s">
        <v>25</v>
      </c>
      <c r="B11" s="10" t="s">
        <v>18</v>
      </c>
      <c r="C11" s="12" t="s">
        <v>19</v>
      </c>
      <c r="D11" s="10" t="s">
        <v>20</v>
      </c>
      <c r="E11" s="10" t="s">
        <v>21</v>
      </c>
      <c r="F11" s="10" t="s">
        <v>22</v>
      </c>
    </row>
    <row r="12" spans="1:6" hidden="1">
      <c r="A12" s="7">
        <f>COUNTIF(B16:B40,"小学生")</f>
        <v>0</v>
      </c>
      <c r="B12" s="14">
        <f>COUNTIF(B16:B40,"女子一般シングルス")</f>
        <v>0</v>
      </c>
      <c r="C12" s="15">
        <f>COUNTIF(B16:B40,"女子40歳以上シングルス")</f>
        <v>0</v>
      </c>
      <c r="D12" s="14">
        <f>COUNTIF(B16:B40,"女子50歳以上シングルス")</f>
        <v>0</v>
      </c>
      <c r="E12" s="14">
        <f>COUNTIF(B16:B40,"女子60歳以上シングルス")</f>
        <v>0</v>
      </c>
      <c r="F12" s="14">
        <f>COUNTIF(B16:B40,"女子中学生")</f>
        <v>0</v>
      </c>
    </row>
    <row r="13" spans="1:6">
      <c r="A13" s="16" t="s">
        <v>23</v>
      </c>
      <c r="B13" s="18">
        <f>SUM(B10:E10)*500+F10*200+SUM(B12:E12)*500+F12*200</f>
        <v>0</v>
      </c>
      <c r="C13" s="19" t="s">
        <v>26</v>
      </c>
      <c r="D13" s="22"/>
      <c r="E13" s="23"/>
      <c r="F13" s="23"/>
    </row>
    <row r="14" spans="1:6">
      <c r="A14" s="1"/>
      <c r="B14" s="9"/>
      <c r="C14" s="1"/>
      <c r="D14" s="1"/>
      <c r="E14" s="1"/>
      <c r="F14" s="1"/>
    </row>
    <row r="15" spans="1:6">
      <c r="A15" s="4" t="s">
        <v>8</v>
      </c>
      <c r="B15" s="1" t="s">
        <v>10</v>
      </c>
      <c r="C15" s="4" t="s">
        <v>6</v>
      </c>
      <c r="D15" s="4" t="s">
        <v>7</v>
      </c>
      <c r="E15" s="4" t="s">
        <v>27</v>
      </c>
      <c r="F15" s="4" t="s">
        <v>9</v>
      </c>
    </row>
    <row r="16" spans="1:6">
      <c r="A16" s="4">
        <v>1</v>
      </c>
      <c r="B16" s="5"/>
      <c r="C16" s="5"/>
      <c r="D16" s="5"/>
      <c r="E16" s="6"/>
      <c r="F16" s="6"/>
    </row>
    <row r="17" spans="1:6">
      <c r="A17" s="4">
        <v>2</v>
      </c>
      <c r="B17" s="5"/>
      <c r="C17" s="5"/>
      <c r="D17" s="5"/>
      <c r="E17" s="6"/>
      <c r="F17" s="6"/>
    </row>
    <row r="18" spans="1:6">
      <c r="A18" s="4">
        <v>3</v>
      </c>
      <c r="B18" s="5"/>
      <c r="C18" s="5"/>
      <c r="D18" s="5"/>
      <c r="E18" s="6"/>
      <c r="F18" s="6"/>
    </row>
    <row r="19" spans="1:6">
      <c r="A19" s="4">
        <v>4</v>
      </c>
      <c r="B19" s="5"/>
      <c r="C19" s="5"/>
      <c r="D19" s="5"/>
      <c r="E19" s="6"/>
      <c r="F19" s="6"/>
    </row>
    <row r="20" spans="1:6">
      <c r="A20" s="4">
        <v>5</v>
      </c>
      <c r="B20" s="5"/>
      <c r="C20" s="5"/>
      <c r="D20" s="5"/>
      <c r="E20" s="6"/>
      <c r="F20" s="6"/>
    </row>
    <row r="21" spans="1:6">
      <c r="A21" s="4">
        <v>6</v>
      </c>
      <c r="B21" s="5"/>
      <c r="C21" s="5"/>
      <c r="D21" s="5"/>
      <c r="E21" s="6"/>
      <c r="F21" s="6"/>
    </row>
    <row r="22" spans="1:6">
      <c r="A22" s="4">
        <v>7</v>
      </c>
      <c r="B22" s="5"/>
      <c r="C22" s="5"/>
      <c r="D22" s="5"/>
      <c r="E22" s="6"/>
      <c r="F22" s="6"/>
    </row>
    <row r="23" spans="1:6">
      <c r="A23" s="4">
        <v>8</v>
      </c>
      <c r="B23" s="5"/>
      <c r="C23" s="5"/>
      <c r="D23" s="5"/>
      <c r="E23" s="6"/>
      <c r="F23" s="6"/>
    </row>
    <row r="24" spans="1:6">
      <c r="A24" s="4">
        <v>9</v>
      </c>
      <c r="B24" s="5"/>
      <c r="C24" s="5"/>
      <c r="D24" s="5"/>
      <c r="E24" s="6"/>
      <c r="F24" s="6"/>
    </row>
    <row r="25" spans="1:6">
      <c r="A25" s="4">
        <v>10</v>
      </c>
      <c r="B25" s="5"/>
      <c r="C25" s="5"/>
      <c r="D25" s="5"/>
      <c r="E25" s="6"/>
      <c r="F25" s="6"/>
    </row>
    <row r="26" spans="1:6">
      <c r="A26" s="4">
        <v>11</v>
      </c>
      <c r="B26" s="5"/>
      <c r="C26" s="5"/>
      <c r="D26" s="5"/>
      <c r="E26" s="6"/>
      <c r="F26" s="6"/>
    </row>
    <row r="27" spans="1:6">
      <c r="A27" s="4">
        <v>12</v>
      </c>
      <c r="B27" s="5"/>
      <c r="C27" s="5"/>
      <c r="D27" s="5"/>
      <c r="E27" s="6"/>
      <c r="F27" s="6"/>
    </row>
    <row r="28" spans="1:6">
      <c r="A28" s="4">
        <v>13</v>
      </c>
      <c r="B28" s="5"/>
      <c r="C28" s="5"/>
      <c r="D28" s="5"/>
      <c r="E28" s="6"/>
      <c r="F28" s="6"/>
    </row>
    <row r="29" spans="1:6">
      <c r="A29" s="4">
        <v>14</v>
      </c>
      <c r="B29" s="5"/>
      <c r="C29" s="5"/>
      <c r="D29" s="5"/>
      <c r="E29" s="6"/>
      <c r="F29" s="6"/>
    </row>
    <row r="30" spans="1:6">
      <c r="A30" s="4">
        <v>15</v>
      </c>
      <c r="B30" s="5"/>
      <c r="C30" s="5"/>
      <c r="D30" s="5"/>
      <c r="E30" s="6"/>
      <c r="F30" s="6"/>
    </row>
    <row r="31" spans="1:6">
      <c r="A31" s="4">
        <v>16</v>
      </c>
      <c r="B31" s="5"/>
      <c r="C31" s="5"/>
      <c r="D31" s="5"/>
      <c r="E31" s="6"/>
      <c r="F31" s="6"/>
    </row>
    <row r="32" spans="1:6">
      <c r="A32" s="4">
        <v>17</v>
      </c>
      <c r="B32" s="5"/>
      <c r="C32" s="5"/>
      <c r="D32" s="5"/>
      <c r="E32" s="6"/>
      <c r="F32" s="6"/>
    </row>
    <row r="33" spans="1:6">
      <c r="A33" s="4">
        <v>18</v>
      </c>
      <c r="B33" s="5"/>
      <c r="C33" s="5"/>
      <c r="D33" s="5"/>
      <c r="E33" s="6"/>
      <c r="F33" s="6"/>
    </row>
    <row r="34" spans="1:6">
      <c r="A34" s="4">
        <v>19</v>
      </c>
      <c r="B34" s="5"/>
      <c r="C34" s="5"/>
      <c r="D34" s="5"/>
      <c r="E34" s="6"/>
      <c r="F34" s="6"/>
    </row>
    <row r="35" spans="1:6">
      <c r="A35" s="4">
        <v>20</v>
      </c>
      <c r="B35" s="5"/>
      <c r="C35" s="5"/>
      <c r="D35" s="5"/>
      <c r="E35" s="6"/>
      <c r="F35" s="6"/>
    </row>
    <row r="36" spans="1:6">
      <c r="A36" s="4">
        <v>21</v>
      </c>
      <c r="B36" s="5"/>
      <c r="C36" s="5"/>
      <c r="D36" s="5"/>
      <c r="E36" s="6"/>
      <c r="F36" s="6"/>
    </row>
    <row r="37" spans="1:6">
      <c r="A37" s="4">
        <v>22</v>
      </c>
      <c r="B37" s="5"/>
      <c r="C37" s="5"/>
      <c r="D37" s="5"/>
      <c r="E37" s="6"/>
      <c r="F37" s="6"/>
    </row>
    <row r="38" spans="1:6">
      <c r="A38" s="4">
        <v>23</v>
      </c>
      <c r="B38" s="5"/>
      <c r="C38" s="5"/>
      <c r="D38" s="5"/>
      <c r="E38" s="6"/>
      <c r="F38" s="6"/>
    </row>
    <row r="39" spans="1:6">
      <c r="A39" s="4">
        <v>24</v>
      </c>
      <c r="B39" s="5"/>
      <c r="C39" s="5"/>
      <c r="D39" s="5"/>
      <c r="E39" s="6"/>
      <c r="F39" s="6"/>
    </row>
    <row r="40" spans="1:6">
      <c r="A40" s="4">
        <v>25</v>
      </c>
      <c r="B40" s="5"/>
      <c r="C40" s="5"/>
      <c r="D40" s="5"/>
      <c r="E40" s="6"/>
      <c r="F40" s="6"/>
    </row>
    <row r="41" spans="1:6">
      <c r="A41" s="21" t="s">
        <v>12</v>
      </c>
      <c r="B41" s="21"/>
      <c r="C41" s="21"/>
      <c r="D41" s="21"/>
      <c r="E41" s="21"/>
      <c r="F41" s="21"/>
    </row>
  </sheetData>
  <sheetProtection algorithmName="SHA-512" hashValue="Q9OIMH+/wqVXtuHW9kgshVJGFhpS1rPc5Uu1GBlmzczwEleytZaO5rRkdY7hRffQeWMn8wBzRDa+edtp6HCFtA==" saltValue="ROZiw+nUxiKIWdnYqKf8Sg==" spinCount="100000" sheet="1" objects="1" scenarios="1"/>
  <protectedRanges>
    <protectedRange algorithmName="SHA-512" hashValue="+BUt61wgYxihRyu+3BcRs0i5WmJL68ijzYukmpUjWkM2OVtgqSZ7pwiDM9m9UFfLrVR2oFFQ9/lXxHhjig3jTw==" saltValue="4HjM7tJIpnYUs55Me9AEkg==" spinCount="100000" sqref="C16:D40 C5:C7 F8:F13" name="範囲1"/>
  </protectedRanges>
  <mergeCells count="7">
    <mergeCell ref="A1:F1"/>
    <mergeCell ref="A41:F41"/>
    <mergeCell ref="D13:F13"/>
    <mergeCell ref="B5:F5"/>
    <mergeCell ref="B6:F6"/>
    <mergeCell ref="B7:F7"/>
    <mergeCell ref="D8:F8"/>
  </mergeCells>
  <phoneticPr fontId="2"/>
  <dataValidations count="3">
    <dataValidation type="list" allowBlank="1" showInputMessage="1" showErrorMessage="1" sqref="B14" xr:uid="{902CDBCD-744E-EE4D-ABBE-113E00D51405}">
      <formula1>"不要,要"</formula1>
    </dataValidation>
    <dataValidation type="list" allowBlank="1" showInputMessage="1" showErrorMessage="1" sqref="B16:B40" xr:uid="{EDBD8E57-A5AF-9343-BAFA-214D4AC4B4FE}">
      <formula1>"男子一般シングルス,男子40歳以上シングルス,男子50歳以上シングルス,男子60歳以上シングルス,女子一般シングルス,女子40歳以上シングルス,女子50歳以上シングルス,女子60歳以上シングルス,男子中学生,女子中学生,小学生"</formula1>
    </dataValidation>
    <dataValidation type="list" allowBlank="1" showInputMessage="1" showErrorMessage="1" sqref="E16:E40" xr:uid="{89CD1332-1A7F-BD4E-B73D-86C89A013BD1}">
      <formula1>"朝霞市在住,朝霞市在勤,朝霞市在学,朝霞市卓球協会登録者"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木村直登</dc:creator>
  <cp:lastModifiedBy>木村直登</cp:lastModifiedBy>
  <dcterms:created xsi:type="dcterms:W3CDTF">2024-09-07T06:51:26Z</dcterms:created>
  <dcterms:modified xsi:type="dcterms:W3CDTF">2024-09-07T07:55:36Z</dcterms:modified>
</cp:coreProperties>
</file>